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7F571AE4-EC28-41C7-AB2B-FF50DD11C97F}" xr6:coauthVersionLast="47" xr6:coauthVersionMax="47" xr10:uidLastSave="{00000000-0000-0000-0000-000000000000}"/>
  <bookViews>
    <workbookView xWindow="-120" yWindow="-120" windowWidth="29040" windowHeight="15720" xr2:uid="{9983C110-93CF-504C-9689-994AB68E4182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G22" i="1"/>
  <c r="G24" i="1"/>
  <c r="G25" i="1"/>
  <c r="G27" i="1"/>
  <c r="G26" i="1"/>
  <c r="G23" i="1"/>
  <c r="G21" i="1"/>
  <c r="G20" i="1"/>
  <c r="G19" i="1"/>
  <c r="G18" i="1"/>
  <c r="G17" i="1"/>
  <c r="G16" i="1"/>
  <c r="G15" i="1"/>
  <c r="G14" i="1"/>
  <c r="G28" i="1" l="1"/>
  <c r="G29" i="1" s="1"/>
  <c r="G30" i="1" l="1"/>
  <c r="B10" i="1" s="1"/>
</calcChain>
</file>

<file path=xl/sharedStrings.xml><?xml version="1.0" encoding="utf-8"?>
<sst xmlns="http://schemas.openxmlformats.org/spreadsheetml/2006/main" count="54" uniqueCount="30">
  <si>
    <t>数量</t>
    <rPh sb="0" eb="2">
      <t xml:space="preserve">スウリョウ </t>
    </rPh>
    <phoneticPr fontId="1"/>
  </si>
  <si>
    <t>金額</t>
    <rPh sb="0" eb="2">
      <t xml:space="preserve">キンガク </t>
    </rPh>
    <phoneticPr fontId="1"/>
  </si>
  <si>
    <t>単価</t>
    <rPh sb="0" eb="2">
      <t xml:space="preserve">タンカ </t>
    </rPh>
    <phoneticPr fontId="1"/>
  </si>
  <si>
    <t>請求日</t>
    <rPh sb="0" eb="3">
      <t xml:space="preserve">セイキュウビ </t>
    </rPh>
    <phoneticPr fontId="1"/>
  </si>
  <si>
    <t>単位</t>
    <rPh sb="0" eb="2">
      <t xml:space="preserve">タンイ </t>
    </rPh>
    <phoneticPr fontId="1"/>
  </si>
  <si>
    <t>〒100-0001</t>
    <phoneticPr fontId="1"/>
  </si>
  <si>
    <t>合計</t>
    <rPh sb="0" eb="2">
      <t xml:space="preserve">ゴウケイ </t>
    </rPh>
    <phoneticPr fontId="1"/>
  </si>
  <si>
    <t>小計</t>
    <rPh sb="0" eb="2">
      <t xml:space="preserve">ショウケイ </t>
    </rPh>
    <phoneticPr fontId="1"/>
  </si>
  <si>
    <t>TEL：03-0000-0000</t>
    <phoneticPr fontId="1"/>
  </si>
  <si>
    <t>式</t>
    <phoneticPr fontId="1"/>
  </si>
  <si>
    <t>備考</t>
    <rPh sb="0" eb="2">
      <t xml:space="preserve">ビコウ </t>
    </rPh>
    <phoneticPr fontId="1"/>
  </si>
  <si>
    <t>下記のとおり、御請求申し上げます。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</si>
  <si>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八ヶ岳自然文化園 御中</t>
    <rPh sb="0" eb="3">
      <t>ヤツガタケ</t>
    </rPh>
    <rPh sb="3" eb="8">
      <t>シゼンブンカエン</t>
    </rPh>
    <rPh sb="9" eb="11">
      <t xml:space="preserve">オンチュウ </t>
    </rPh>
    <phoneticPr fontId="1"/>
  </si>
  <si>
    <t>202x/0/00</t>
    <phoneticPr fontId="1"/>
  </si>
  <si>
    <t>○△□工房</t>
    <rPh sb="3" eb="5">
      <t>コウボウ</t>
    </rPh>
    <phoneticPr fontId="1"/>
  </si>
  <si>
    <t>作家名前</t>
    <rPh sb="0" eb="2">
      <t>サッカ</t>
    </rPh>
    <rPh sb="2" eb="4">
      <t>ナマエ</t>
    </rPh>
    <phoneticPr fontId="1"/>
  </si>
  <si>
    <t>○○県作家住所0000</t>
    <rPh sb="2" eb="3">
      <t>ケン</t>
    </rPh>
    <rPh sb="3" eb="5">
      <t>サッカ</t>
    </rPh>
    <rPh sb="5" eb="7">
      <t>ジュウショ</t>
    </rPh>
    <phoneticPr fontId="1"/>
  </si>
  <si>
    <t>件名</t>
    <rPh sb="0" eb="2">
      <t>ケンメイ</t>
    </rPh>
    <phoneticPr fontId="1"/>
  </si>
  <si>
    <t>手しごとネット</t>
    <rPh sb="0" eb="1">
      <t>テ</t>
    </rPh>
    <phoneticPr fontId="1"/>
  </si>
  <si>
    <t>請求金額</t>
    <rPh sb="0" eb="4">
      <t>セイキュウキンガク</t>
    </rPh>
    <phoneticPr fontId="1"/>
  </si>
  <si>
    <t>手数料</t>
    <rPh sb="0" eb="3">
      <t>テスウリョウ</t>
    </rPh>
    <phoneticPr fontId="1"/>
  </si>
  <si>
    <t>品番</t>
    <rPh sb="0" eb="2">
      <t>ヒンバン</t>
    </rPh>
    <phoneticPr fontId="1"/>
  </si>
  <si>
    <t>商品名</t>
    <rPh sb="0" eb="3">
      <t>ショウヒンメイ</t>
    </rPh>
    <phoneticPr fontId="1"/>
  </si>
  <si>
    <t>星型キーホルダー</t>
    <rPh sb="0" eb="2">
      <t>ホシガタ</t>
    </rPh>
    <phoneticPr fontId="1"/>
  </si>
  <si>
    <t>どんぐりストラップ</t>
    <phoneticPr fontId="1"/>
  </si>
  <si>
    <t>販売数</t>
    <rPh sb="0" eb="3">
      <t>ハンバイスウ</t>
    </rPh>
    <phoneticPr fontId="1"/>
  </si>
  <si>
    <t>オリジナルバッグ</t>
    <phoneticPr fontId="1"/>
  </si>
  <si>
    <t>請　求　書　</t>
    <rPh sb="0" eb="5">
      <t xml:space="preserve">セイキュウショ </t>
    </rPh>
    <phoneticPr fontId="1"/>
  </si>
  <si>
    <t>こちらは見本です。</t>
    <rPh sb="4" eb="6">
      <t>ミホン</t>
    </rPh>
    <phoneticPr fontId="1"/>
  </si>
  <si>
    <t>工房名・住所・名前・電話番号・請求金額・明細（販売品の品番、金額の一覧）</t>
    <rPh sb="0" eb="3">
      <t>コウボウメイ</t>
    </rPh>
    <rPh sb="4" eb="6">
      <t>ジュウショ</t>
    </rPh>
    <rPh sb="7" eb="9">
      <t>ナマエ</t>
    </rPh>
    <rPh sb="10" eb="14">
      <t>デンワバンゴウ</t>
    </rPh>
    <rPh sb="15" eb="19">
      <t>セイキュウキンガク</t>
    </rPh>
    <rPh sb="20" eb="22">
      <t>メイサイ</t>
    </rPh>
    <rPh sb="23" eb="26">
      <t>ハンバイヒン</t>
    </rPh>
    <rPh sb="27" eb="29">
      <t>ヒンバン</t>
    </rPh>
    <rPh sb="30" eb="32">
      <t>キンガク</t>
    </rPh>
    <rPh sb="33" eb="3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</si>
</sst>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rgb="FFFFFFFF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3636"/>
        <bgColor indexed="64"/>
      </patternFill>
    </fill>
    <fill>
      <patternFill patternType="solid">
        <fgColor rgb="FF363636"/>
        <bgColor rgb="FF000000"/>
      </patternFill>
    </fill>
    <fill>
      <patternFill patternType="solid">
        <fgColor rgb="FF2E2E2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8" fillId="0" borderId="0" xfId="1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0" fillId="0" borderId="9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9" fontId="0" fillId="0" borderId="0" xfId="0" applyNumberFormat="1">
      <alignment vertical="center"/>
    </xf>
    <xf numFmtId="38" fontId="0" fillId="0" borderId="14" xfId="0" applyNumberFormat="1" applyBorder="1">
      <alignment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10" fillId="0" borderId="0" xfId="0" applyFo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2E2E2E"/>
      <color rgb="FF363636"/>
      <color rgb="FF222222"/>
      <color rgb="FF454545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7</xdr:row>
      <xdr:rowOff>125226</xdr:rowOff>
    </xdr:from>
    <xdr:to>
      <xdr:col>6</xdr:col>
      <xdr:colOff>981075</xdr:colOff>
      <xdr:row>9</xdr:row>
      <xdr:rowOff>171449</xdr:rowOff>
    </xdr:to>
    <xdr:pic>
      <xdr:nvPicPr>
        <xdr:cNvPr id="3" name="図 2" descr="印の無料イラスト | フリーイラスト素材集 ジャパクリップ">
          <a:extLst>
            <a:ext uri="{FF2B5EF4-FFF2-40B4-BE49-F238E27FC236}">
              <a16:creationId xmlns:a16="http://schemas.microsoft.com/office/drawing/2014/main" id="{8A74C11F-8512-D5F9-F70B-D44C0F5D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63576"/>
          <a:ext cx="533400" cy="54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7F63-2933-9D47-9EEC-2C2DD74A48F2}">
  <sheetPr>
    <pageSetUpPr fitToPage="1"/>
  </sheetPr>
  <dimension ref="A1:G34"/>
  <sheetViews>
    <sheetView tabSelected="1" zoomScaleNormal="100" zoomScalePageLayoutView="120" workbookViewId="0">
      <selection activeCell="F20" sqref="F20"/>
    </sheetView>
  </sheetViews>
  <sheetFormatPr defaultColWidth="9.77734375" defaultRowHeight="19.5" x14ac:dyDescent="0.4"/>
  <cols>
    <col min="1" max="3" width="13.109375" customWidth="1"/>
    <col min="4" max="4" width="9.44140625" customWidth="1"/>
    <col min="5" max="5" width="6.21875" customWidth="1"/>
    <col min="6" max="6" width="12.109375" customWidth="1"/>
    <col min="7" max="7" width="12.6640625" bestFit="1" customWidth="1"/>
  </cols>
  <sheetData>
    <row r="1" spans="1:7" ht="44.1" customHeight="1" x14ac:dyDescent="0.4">
      <c r="A1" s="23" t="s">
        <v>27</v>
      </c>
      <c r="B1" s="23"/>
      <c r="C1" s="23"/>
      <c r="D1" s="23"/>
      <c r="E1" s="23"/>
      <c r="F1" s="23"/>
      <c r="G1" s="23"/>
    </row>
    <row r="2" spans="1:7" x14ac:dyDescent="0.4">
      <c r="A2" s="24" t="s">
        <v>12</v>
      </c>
      <c r="B2" s="24"/>
      <c r="C2" s="24"/>
      <c r="D2" s="24"/>
      <c r="F2" s="10"/>
    </row>
    <row r="3" spans="1:7" x14ac:dyDescent="0.4">
      <c r="A3" s="24"/>
      <c r="B3" s="24"/>
      <c r="C3" s="24"/>
      <c r="D3" s="24"/>
      <c r="F3" s="10" t="s">
        <v>3</v>
      </c>
      <c r="G3" s="1" t="s">
        <v>13</v>
      </c>
    </row>
    <row r="5" spans="1:7" x14ac:dyDescent="0.4">
      <c r="A5" t="s">
        <v>11</v>
      </c>
      <c r="F5" t="s">
        <v>14</v>
      </c>
    </row>
    <row r="6" spans="1:7" x14ac:dyDescent="0.4">
      <c r="A6" s="12"/>
      <c r="F6" t="s">
        <v>5</v>
      </c>
    </row>
    <row r="7" spans="1:7" x14ac:dyDescent="0.4">
      <c r="A7" s="12"/>
      <c r="B7" s="13"/>
      <c r="F7" t="s">
        <v>16</v>
      </c>
    </row>
    <row r="8" spans="1:7" x14ac:dyDescent="0.4">
      <c r="A8" s="25" t="s">
        <v>17</v>
      </c>
      <c r="B8" s="33" t="s">
        <v>18</v>
      </c>
      <c r="C8" s="34"/>
      <c r="D8" s="35"/>
      <c r="F8" t="s">
        <v>8</v>
      </c>
    </row>
    <row r="9" spans="1:7" x14ac:dyDescent="0.4">
      <c r="A9" s="26"/>
      <c r="B9" s="36"/>
      <c r="C9" s="37"/>
      <c r="D9" s="38"/>
      <c r="F9" t="s">
        <v>15</v>
      </c>
    </row>
    <row r="10" spans="1:7" x14ac:dyDescent="0.4">
      <c r="A10" s="25" t="s">
        <v>19</v>
      </c>
      <c r="B10" s="27">
        <f>G30</f>
        <v>22885</v>
      </c>
      <c r="C10" s="28"/>
      <c r="D10" s="29"/>
    </row>
    <row r="11" spans="1:7" x14ac:dyDescent="0.4">
      <c r="A11" s="26"/>
      <c r="B11" s="30"/>
      <c r="C11" s="31"/>
      <c r="D11" s="32"/>
    </row>
    <row r="13" spans="1:7" x14ac:dyDescent="0.4">
      <c r="A13" s="11" t="s">
        <v>21</v>
      </c>
      <c r="B13" s="20" t="s">
        <v>22</v>
      </c>
      <c r="C13" s="20"/>
      <c r="D13" s="5" t="s">
        <v>0</v>
      </c>
      <c r="E13" s="5" t="s">
        <v>4</v>
      </c>
      <c r="F13" s="5" t="s">
        <v>2</v>
      </c>
      <c r="G13" s="6" t="s">
        <v>1</v>
      </c>
    </row>
    <row r="14" spans="1:7" x14ac:dyDescent="0.4">
      <c r="A14" s="17">
        <v>1</v>
      </c>
      <c r="B14" s="21" t="s">
        <v>23</v>
      </c>
      <c r="C14" s="22"/>
      <c r="D14" s="16">
        <v>1</v>
      </c>
      <c r="E14" s="17" t="s">
        <v>9</v>
      </c>
      <c r="F14" s="18">
        <v>1000</v>
      </c>
      <c r="G14" s="18">
        <f>IF(AND(D14&lt;&gt;"", F14&lt;&gt;""),D14*F14,"")</f>
        <v>1000</v>
      </c>
    </row>
    <row r="15" spans="1:7" x14ac:dyDescent="0.4">
      <c r="A15" s="17">
        <v>2</v>
      </c>
      <c r="B15" s="21" t="s">
        <v>23</v>
      </c>
      <c r="C15" s="22"/>
      <c r="D15" s="16">
        <v>1</v>
      </c>
      <c r="E15" s="17" t="s">
        <v>9</v>
      </c>
      <c r="F15" s="18">
        <v>1000</v>
      </c>
      <c r="G15" s="18">
        <f t="shared" ref="G15:G27" si="0">IF(AND(D15&lt;&gt;"", F15&lt;&gt;""),D15*F15,"")</f>
        <v>1000</v>
      </c>
    </row>
    <row r="16" spans="1:7" x14ac:dyDescent="0.4">
      <c r="A16" s="17">
        <v>3</v>
      </c>
      <c r="B16" s="21" t="s">
        <v>23</v>
      </c>
      <c r="C16" s="22"/>
      <c r="D16" s="16">
        <v>1</v>
      </c>
      <c r="E16" s="17" t="s">
        <v>9</v>
      </c>
      <c r="F16" s="18">
        <v>1000</v>
      </c>
      <c r="G16" s="18">
        <f t="shared" si="0"/>
        <v>1000</v>
      </c>
    </row>
    <row r="17" spans="1:7" x14ac:dyDescent="0.4">
      <c r="A17" s="17">
        <v>8</v>
      </c>
      <c r="B17" s="21" t="s">
        <v>23</v>
      </c>
      <c r="C17" s="22"/>
      <c r="D17" s="16">
        <v>1</v>
      </c>
      <c r="E17" s="17" t="s">
        <v>9</v>
      </c>
      <c r="F17" s="18">
        <v>1000</v>
      </c>
      <c r="G17" s="18">
        <f t="shared" si="0"/>
        <v>1000</v>
      </c>
    </row>
    <row r="18" spans="1:7" x14ac:dyDescent="0.4">
      <c r="A18" s="17">
        <v>9</v>
      </c>
      <c r="B18" s="21" t="s">
        <v>23</v>
      </c>
      <c r="C18" s="22"/>
      <c r="D18" s="16">
        <v>1</v>
      </c>
      <c r="E18" s="17" t="s">
        <v>9</v>
      </c>
      <c r="F18" s="18">
        <v>1200</v>
      </c>
      <c r="G18" s="18">
        <f t="shared" si="0"/>
        <v>1200</v>
      </c>
    </row>
    <row r="19" spans="1:7" x14ac:dyDescent="0.4">
      <c r="A19" s="17">
        <v>11</v>
      </c>
      <c r="B19" s="21" t="s">
        <v>23</v>
      </c>
      <c r="C19" s="22"/>
      <c r="D19" s="16">
        <v>1</v>
      </c>
      <c r="E19" s="17" t="s">
        <v>9</v>
      </c>
      <c r="F19" s="18">
        <v>1200</v>
      </c>
      <c r="G19" s="18">
        <f t="shared" si="0"/>
        <v>1200</v>
      </c>
    </row>
    <row r="20" spans="1:7" x14ac:dyDescent="0.4">
      <c r="A20" s="17">
        <v>15</v>
      </c>
      <c r="B20" s="21" t="s">
        <v>24</v>
      </c>
      <c r="C20" s="22"/>
      <c r="D20" s="16">
        <v>1</v>
      </c>
      <c r="E20" s="17" t="s">
        <v>9</v>
      </c>
      <c r="F20" s="18">
        <v>800</v>
      </c>
      <c r="G20" s="18">
        <f t="shared" si="0"/>
        <v>800</v>
      </c>
    </row>
    <row r="21" spans="1:7" x14ac:dyDescent="0.4">
      <c r="A21" s="17">
        <v>16</v>
      </c>
      <c r="B21" s="21" t="s">
        <v>24</v>
      </c>
      <c r="C21" s="22"/>
      <c r="D21" s="16">
        <v>1</v>
      </c>
      <c r="E21" s="17" t="s">
        <v>9</v>
      </c>
      <c r="F21" s="18">
        <v>800</v>
      </c>
      <c r="G21" s="18">
        <f t="shared" si="0"/>
        <v>800</v>
      </c>
    </row>
    <row r="22" spans="1:7" x14ac:dyDescent="0.4">
      <c r="A22" s="17">
        <v>18</v>
      </c>
      <c r="B22" s="21" t="s">
        <v>24</v>
      </c>
      <c r="C22" s="22"/>
      <c r="D22" s="16">
        <v>1</v>
      </c>
      <c r="E22" s="17" t="s">
        <v>9</v>
      </c>
      <c r="F22" s="18">
        <v>800</v>
      </c>
      <c r="G22" s="18">
        <f t="shared" ref="G22" si="1">IF(AND(D22&lt;&gt;"", F22&lt;&gt;""),D22*F22,"")</f>
        <v>800</v>
      </c>
    </row>
    <row r="23" spans="1:7" x14ac:dyDescent="0.4">
      <c r="A23" s="17">
        <v>20</v>
      </c>
      <c r="B23" s="21" t="s">
        <v>24</v>
      </c>
      <c r="C23" s="22"/>
      <c r="D23" s="16">
        <v>1</v>
      </c>
      <c r="E23" s="17" t="s">
        <v>9</v>
      </c>
      <c r="F23" s="18">
        <v>800</v>
      </c>
      <c r="G23" s="18">
        <f t="shared" si="0"/>
        <v>800</v>
      </c>
    </row>
    <row r="24" spans="1:7" x14ac:dyDescent="0.4">
      <c r="A24" s="17">
        <v>21</v>
      </c>
      <c r="B24" s="21" t="s">
        <v>24</v>
      </c>
      <c r="C24" s="22"/>
      <c r="D24" s="16">
        <v>1</v>
      </c>
      <c r="E24" s="17" t="s">
        <v>9</v>
      </c>
      <c r="F24" s="18">
        <v>800</v>
      </c>
      <c r="G24" s="18">
        <f t="shared" si="0"/>
        <v>800</v>
      </c>
    </row>
    <row r="25" spans="1:7" x14ac:dyDescent="0.4">
      <c r="A25" s="17">
        <v>30</v>
      </c>
      <c r="B25" s="21" t="s">
        <v>26</v>
      </c>
      <c r="C25" s="22"/>
      <c r="D25" s="16">
        <v>1</v>
      </c>
      <c r="E25" s="17" t="s">
        <v>9</v>
      </c>
      <c r="F25" s="18">
        <v>3500</v>
      </c>
      <c r="G25" s="18">
        <f t="shared" si="0"/>
        <v>3500</v>
      </c>
    </row>
    <row r="26" spans="1:7" x14ac:dyDescent="0.4">
      <c r="A26" s="17">
        <v>32</v>
      </c>
      <c r="B26" s="21" t="s">
        <v>26</v>
      </c>
      <c r="C26" s="22"/>
      <c r="D26" s="16">
        <v>1</v>
      </c>
      <c r="E26" s="17" t="s">
        <v>9</v>
      </c>
      <c r="F26" s="18">
        <v>3500</v>
      </c>
      <c r="G26" s="18">
        <f t="shared" si="0"/>
        <v>3500</v>
      </c>
    </row>
    <row r="27" spans="1:7" x14ac:dyDescent="0.4">
      <c r="A27" s="17">
        <v>35</v>
      </c>
      <c r="B27" s="21" t="s">
        <v>26</v>
      </c>
      <c r="C27" s="22"/>
      <c r="D27" s="16">
        <v>1</v>
      </c>
      <c r="E27" s="17" t="s">
        <v>9</v>
      </c>
      <c r="F27" s="18">
        <v>2500</v>
      </c>
      <c r="G27" s="18">
        <f t="shared" si="0"/>
        <v>2500</v>
      </c>
    </row>
    <row r="28" spans="1:7" x14ac:dyDescent="0.4">
      <c r="C28" s="2" t="s">
        <v>25</v>
      </c>
      <c r="D28" s="15">
        <f>SUM(D14:D27)</f>
        <v>14</v>
      </c>
      <c r="F28" s="2" t="s">
        <v>7</v>
      </c>
      <c r="G28" s="15">
        <f>SUM(G14:G27)</f>
        <v>19900</v>
      </c>
    </row>
    <row r="29" spans="1:7" x14ac:dyDescent="0.4">
      <c r="A29" s="8"/>
      <c r="B29" s="9"/>
      <c r="C29" s="9"/>
      <c r="E29" s="14">
        <v>0.15</v>
      </c>
      <c r="F29" s="2" t="s">
        <v>20</v>
      </c>
      <c r="G29" s="7">
        <f>G28*E29</f>
        <v>2985</v>
      </c>
    </row>
    <row r="30" spans="1:7" x14ac:dyDescent="0.4">
      <c r="A30" s="3"/>
      <c r="B30" s="4"/>
      <c r="C30" s="4"/>
      <c r="F30" s="2" t="s">
        <v>6</v>
      </c>
      <c r="G30" s="7">
        <f>G28+G29</f>
        <v>22885</v>
      </c>
    </row>
    <row r="31" spans="1:7" x14ac:dyDescent="0.4">
      <c r="A31" s="3"/>
      <c r="B31" s="4"/>
      <c r="C31" s="4"/>
    </row>
    <row r="32" spans="1:7" x14ac:dyDescent="0.4">
      <c r="A32" s="39" t="s">
        <v>10</v>
      </c>
      <c r="B32" s="40"/>
      <c r="C32" s="40"/>
      <c r="D32" s="40"/>
      <c r="E32" s="40"/>
      <c r="F32" s="40"/>
      <c r="G32" s="40"/>
    </row>
    <row r="33" spans="1:1" ht="33" x14ac:dyDescent="0.4">
      <c r="A33" s="19" t="s">
        <v>28</v>
      </c>
    </row>
    <row r="34" spans="1:1" x14ac:dyDescent="0.4">
      <c r="A34" t="s">
        <v>29</v>
      </c>
    </row>
  </sheetData>
  <mergeCells count="22">
    <mergeCell ref="A32:G32"/>
    <mergeCell ref="A1:G1"/>
    <mergeCell ref="A2:D3"/>
    <mergeCell ref="A10:A11"/>
    <mergeCell ref="B10:D11"/>
    <mergeCell ref="A8:A9"/>
    <mergeCell ref="B8:D9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</mergeCells>
  <phoneticPr fontId="1"/>
  <pageMargins left="0.51181102362204722" right="0.5118110236220472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2022-08-01T01:33:50Z</dcterms:created>
  <dcterms:modified xsi:type="dcterms:W3CDTF">2026-02-28T01:15:06Z</dcterms:modified>
</cp:coreProperties>
</file>